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3" i="1"/>
  <c r="G13" i="1"/>
  <c r="F24" i="1"/>
  <c r="G24" i="1" s="1"/>
  <c r="F23" i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<sst xmlns="http://schemas.openxmlformats.org/spreadsheetml/2006/main" count="31" uniqueCount="31">
  <si>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</si>
  <si>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</si>
  <si>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</si>
  <si>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</si>
  <si>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</si>
  <si>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</si>
  <si>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</si>
  <si>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</si>
  <si>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</si>
  <si>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</si>
  <si>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</si>
  <si>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</si>
  <si>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</si>
  <si>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</si>
  <si>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</si>
  <si>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</si>
  <si>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</si>
  <si>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</si>
  <si>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</si>
  <si>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</si>
  <si>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</si>
  <si>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</si>
  <si>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</si>
  <si>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</si>
  <si>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</si>
  <si>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</si>
  <si>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MANUEL DOBLADO, GTO.
ESTADO ANALÍTICO DEL ACTIVO
Del 1 de Enero al AL 30 DE SEPTIEMBRE DEL 2018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</si>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</sst>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0" fillId="0" borderId="2" xfId="0" applyBorder="1" applyAlignment="1" applyProtection="1">
      <alignment horizontal="left" vertical="center"/>
      <protection locked="0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view="pageBreakPreview" zoomScale="60" zoomScaleNormal="100" workbookViewId="0">
      <selection activeCell="B26" sqref="B26:G3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290281840.37</v>
      </c>
      <c r="D4" s="13">
        <f>SUM(D6+D15)</f>
        <v>300897887.24000001</v>
      </c>
      <c r="E4" s="13">
        <f>SUM(E6+E15)</f>
        <v>270158301.44</v>
      </c>
      <c r="F4" s="13">
        <f>SUM(F6+F15)</f>
        <v>321021426.16999996</v>
      </c>
      <c r="G4" s="13">
        <f>SUM(G6+G15)</f>
        <v>30739585.799999997</v>
      </c>
    </row>
    <row r="5" spans="1:7" x14ac:dyDescent="0.2">
      <c r="A5" s="15"/>
      <c r="B5" s="2"/>
      <c r="C5" s="19"/>
      <c r="D5" s="19"/>
      <c r="E5" s="19"/>
      <c r="F5" s="19"/>
      <c r="G5" s="19"/>
    </row>
    <row r="6" spans="1:7" x14ac:dyDescent="0.2">
      <c r="A6" s="3">
        <v>1100</v>
      </c>
      <c r="B6" s="17" t="s">
        <v>8</v>
      </c>
      <c r="C6" s="13">
        <f>SUM(C7:C13)</f>
        <v>75642410.780000001</v>
      </c>
      <c r="D6" s="13">
        <f>SUM(D7:D13)</f>
        <v>261951243.41</v>
      </c>
      <c r="E6" s="13">
        <f>SUM(E7:E13)</f>
        <v>269173296.17000002</v>
      </c>
      <c r="F6" s="13">
        <f>SUM(F7:F13)</f>
        <v>68420358.020000011</v>
      </c>
      <c r="G6" s="19">
        <f>SUM(G7:G13)</f>
        <v>-7222052.7599999923</v>
      </c>
    </row>
    <row r="7" spans="1:7" x14ac:dyDescent="0.2">
      <c r="A7" s="3">
        <v>1110</v>
      </c>
      <c r="B7" s="7" t="s">
        <v>9</v>
      </c>
      <c r="C7" s="19">
        <v>52948483.090000004</v>
      </c>
      <c r="D7" s="19">
        <v>236995065.02000001</v>
      </c>
      <c r="E7" s="19">
        <v>244965135.65000001</v>
      </c>
      <c r="F7" s="19">
        <f>C7+D7-E7</f>
        <v>44978412.460000008</v>
      </c>
      <c r="G7" s="19">
        <f t="shared" ref="G7:G13" si="0">F7-C7</f>
        <v>-7970070.6299999952</v>
      </c>
    </row>
    <row r="8" spans="1:7" x14ac:dyDescent="0.2">
      <c r="A8" s="3">
        <v>1120</v>
      </c>
      <c r="B8" s="7" t="s">
        <v>10</v>
      </c>
      <c r="C8" s="19">
        <v>15891158.77</v>
      </c>
      <c r="D8" s="19">
        <v>7766217.5700000003</v>
      </c>
      <c r="E8" s="19">
        <v>6971152.0199999996</v>
      </c>
      <c r="F8" s="19">
        <f t="shared" ref="F8:F13" si="1">C8+D8-E8</f>
        <v>16686224.32</v>
      </c>
      <c r="G8" s="19">
        <f t="shared" si="0"/>
        <v>795065.55000000075</v>
      </c>
    </row>
    <row r="9" spans="1:7" x14ac:dyDescent="0.2">
      <c r="A9" s="3">
        <v>1130</v>
      </c>
      <c r="B9" s="7" t="s">
        <v>11</v>
      </c>
      <c r="C9" s="19">
        <v>6802768.9199999999</v>
      </c>
      <c r="D9" s="19">
        <v>17189960.82</v>
      </c>
      <c r="E9" s="19">
        <v>17237008.5</v>
      </c>
      <c r="F9" s="19">
        <f t="shared" si="1"/>
        <v>6755721.2400000021</v>
      </c>
      <c r="G9" s="19">
        <f t="shared" si="0"/>
        <v>-47047.679999997839</v>
      </c>
    </row>
    <row r="10" spans="1:7" x14ac:dyDescent="0.2">
      <c r="A10" s="3">
        <v>1140</v>
      </c>
      <c r="B10" s="7" t="s">
        <v>1</v>
      </c>
      <c r="C10" s="19">
        <v>0</v>
      </c>
      <c r="D10" s="19">
        <v>0</v>
      </c>
      <c r="E10" s="19">
        <v>0</v>
      </c>
      <c r="F10" s="19">
        <f t="shared" si="1"/>
        <v>0</v>
      </c>
      <c r="G10" s="19">
        <f t="shared" si="0"/>
        <v>0</v>
      </c>
    </row>
    <row r="11" spans="1:7" x14ac:dyDescent="0.2">
      <c r="A11" s="3">
        <v>1150</v>
      </c>
      <c r="B11" s="7" t="s">
        <v>2</v>
      </c>
      <c r="C11" s="19">
        <v>0</v>
      </c>
      <c r="D11" s="19">
        <v>0</v>
      </c>
      <c r="E11" s="19">
        <v>0</v>
      </c>
      <c r="F11" s="19">
        <f t="shared" si="1"/>
        <v>0</v>
      </c>
      <c r="G11" s="19">
        <f t="shared" si="0"/>
        <v>0</v>
      </c>
    </row>
    <row r="12" spans="1:7" x14ac:dyDescent="0.2">
      <c r="A12" s="3">
        <v>1160</v>
      </c>
      <c r="B12" s="7" t="s">
        <v>12</v>
      </c>
      <c r="C12" s="19">
        <v>0</v>
      </c>
      <c r="D12" s="19">
        <v>0</v>
      </c>
      <c r="E12" s="19">
        <v>0</v>
      </c>
      <c r="F12" s="19">
        <f t="shared" si="1"/>
        <v>0</v>
      </c>
      <c r="G12" s="19">
        <f t="shared" si="0"/>
        <v>0</v>
      </c>
    </row>
    <row r="13" spans="1:7" x14ac:dyDescent="0.2">
      <c r="A13" s="3">
        <v>1190</v>
      </c>
      <c r="B13" s="7" t="s">
        <v>13</v>
      </c>
      <c r="C13" s="19">
        <v>0</v>
      </c>
      <c r="D13" s="19">
        <v>0</v>
      </c>
      <c r="E13" s="19">
        <v>0</v>
      </c>
      <c r="F13" s="19">
        <f t="shared" si="1"/>
        <v>0</v>
      </c>
      <c r="G13" s="19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214639429.59</v>
      </c>
      <c r="D15" s="13">
        <f>SUM(D16:D24)</f>
        <v>38946643.830000006</v>
      </c>
      <c r="E15" s="13">
        <f>SUM(E16:E24)</f>
        <v>985005.27</v>
      </c>
      <c r="F15" s="13">
        <f>SUM(F16:F24)</f>
        <v>252601068.14999998</v>
      </c>
      <c r="G15" s="13">
        <f>SUM(G16:G24)</f>
        <v>37961638.559999987</v>
      </c>
    </row>
    <row r="16" spans="1:7" x14ac:dyDescent="0.2">
      <c r="A16" s="3">
        <v>1210</v>
      </c>
      <c r="B16" s="7" t="s">
        <v>15</v>
      </c>
      <c r="C16" s="19">
        <v>0</v>
      </c>
      <c r="D16" s="19">
        <v>0</v>
      </c>
      <c r="E16" s="19">
        <v>0</v>
      </c>
      <c r="F16" s="19">
        <f>C16+D16-E16</f>
        <v>0</v>
      </c>
      <c r="G16" s="19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20">
        <v>0</v>
      </c>
      <c r="D17" s="20">
        <v>0</v>
      </c>
      <c r="E17" s="20">
        <v>0</v>
      </c>
      <c r="F17" s="20">
        <f t="shared" ref="F17:F24" si="3">C17+D17-E17</f>
        <v>0</v>
      </c>
      <c r="G17" s="20">
        <f t="shared" si="2"/>
        <v>0</v>
      </c>
    </row>
    <row r="18" spans="1:7" x14ac:dyDescent="0.2">
      <c r="A18" s="3">
        <v>1230</v>
      </c>
      <c r="B18" s="7" t="s">
        <v>17</v>
      </c>
      <c r="C18" s="20">
        <v>188583602.93000001</v>
      </c>
      <c r="D18" s="20">
        <v>37796038.630000003</v>
      </c>
      <c r="E18" s="20">
        <v>985005.27</v>
      </c>
      <c r="F18" s="20">
        <f t="shared" si="3"/>
        <v>225394636.28999999</v>
      </c>
      <c r="G18" s="20">
        <f t="shared" si="2"/>
        <v>36811033.359999985</v>
      </c>
    </row>
    <row r="19" spans="1:7" x14ac:dyDescent="0.2">
      <c r="A19" s="3">
        <v>1240</v>
      </c>
      <c r="B19" s="7" t="s">
        <v>18</v>
      </c>
      <c r="C19" s="19">
        <v>25179307.649999999</v>
      </c>
      <c r="D19" s="19">
        <v>1150605.2</v>
      </c>
      <c r="E19" s="19">
        <v>0</v>
      </c>
      <c r="F19" s="19">
        <f t="shared" si="3"/>
        <v>26329912.849999998</v>
      </c>
      <c r="G19" s="19">
        <f t="shared" si="2"/>
        <v>1150605.1999999993</v>
      </c>
    </row>
    <row r="20" spans="1:7" x14ac:dyDescent="0.2">
      <c r="A20" s="3">
        <v>1250</v>
      </c>
      <c r="B20" s="7" t="s">
        <v>19</v>
      </c>
      <c r="C20" s="19">
        <v>278400</v>
      </c>
      <c r="D20" s="19">
        <v>0</v>
      </c>
      <c r="E20" s="19">
        <v>0</v>
      </c>
      <c r="F20" s="19">
        <f t="shared" si="3"/>
        <v>278400</v>
      </c>
      <c r="G20" s="19">
        <f t="shared" si="2"/>
        <v>0</v>
      </c>
    </row>
    <row r="21" spans="1:7" x14ac:dyDescent="0.2">
      <c r="A21" s="3">
        <v>1260</v>
      </c>
      <c r="B21" s="7" t="s">
        <v>20</v>
      </c>
      <c r="C21" s="19">
        <v>-227442.12</v>
      </c>
      <c r="D21" s="19">
        <v>0</v>
      </c>
      <c r="E21" s="19">
        <v>0</v>
      </c>
      <c r="F21" s="19">
        <f t="shared" si="3"/>
        <v>-227442.12</v>
      </c>
      <c r="G21" s="19">
        <f t="shared" si="2"/>
        <v>0</v>
      </c>
    </row>
    <row r="22" spans="1:7" x14ac:dyDescent="0.2">
      <c r="A22" s="3">
        <v>1270</v>
      </c>
      <c r="B22" s="7" t="s">
        <v>21</v>
      </c>
      <c r="C22" s="19">
        <v>825561.13</v>
      </c>
      <c r="D22" s="19">
        <v>0</v>
      </c>
      <c r="E22" s="19">
        <v>0</v>
      </c>
      <c r="F22" s="19">
        <f t="shared" si="3"/>
        <v>825561.13</v>
      </c>
      <c r="G22" s="19">
        <f t="shared" si="2"/>
        <v>0</v>
      </c>
    </row>
    <row r="23" spans="1:7" x14ac:dyDescent="0.2">
      <c r="A23" s="3">
        <v>1280</v>
      </c>
      <c r="B23" s="7" t="s">
        <v>22</v>
      </c>
      <c r="C23" s="19">
        <v>0</v>
      </c>
      <c r="D23" s="19">
        <v>0</v>
      </c>
      <c r="E23" s="19">
        <v>0</v>
      </c>
      <c r="F23" s="19">
        <f t="shared" si="3"/>
        <v>0</v>
      </c>
      <c r="G23" s="19">
        <f t="shared" si="2"/>
        <v>0</v>
      </c>
    </row>
    <row r="24" spans="1:7" x14ac:dyDescent="0.2">
      <c r="A24" s="3">
        <v>1290</v>
      </c>
      <c r="B24" s="7" t="s">
        <v>23</v>
      </c>
      <c r="C24" s="19">
        <v>0</v>
      </c>
      <c r="D24" s="19">
        <v>0</v>
      </c>
      <c r="E24" s="19">
        <v>0</v>
      </c>
      <c r="F24" s="19">
        <f t="shared" si="3"/>
        <v>0</v>
      </c>
      <c r="G24" s="19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18" t="s">
        <v>25</v>
      </c>
      <c r="C26" s="18"/>
      <c r="D26" s="18"/>
      <c r="E26" s="18"/>
      <c r="F26" s="18"/>
      <c r="G26" s="18"/>
    </row>
    <row r="33" spans="2:6" x14ac:dyDescent="0.2">
      <c r="B33" s="1" t="s">
        <v>27</v>
      </c>
      <c r="F33" s="1" t="s">
        <v>28</v>
      </c>
    </row>
    <row r="34" spans="2:6" x14ac:dyDescent="0.2">
      <c r="B34" s="1" t="s">
        <v>29</v>
      </c>
      <c r="F34" s="1" t="s">
        <v>30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2018-10-10T01:17:27Z</cp:lastPrinted>
  <dcterms:created xsi:type="dcterms:W3CDTF">2014-02-09T04:04:15Z</dcterms:created>
  <dcterms:modified xsi:type="dcterms:W3CDTF">2018-10-10T01:34:42Z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